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1432" windowHeight="8568"/>
  </bookViews>
  <sheets>
    <sheet name="R2019_05" sheetId="1" r:id="rId1"/>
  </sheets>
  <definedNames>
    <definedName name="_xlnm.Print_Titles" localSheetId="0">'R2019_05'!$2:$2</definedName>
  </definedNames>
  <calcPr calcId="145621"/>
</workbook>
</file>

<file path=xl/calcChain.xml><?xml version="1.0" encoding="utf-8"?>
<calcChain xmlns="http://schemas.openxmlformats.org/spreadsheetml/2006/main">
  <c r="G65" i="1" l="1"/>
  <c r="G67" i="1" s="1"/>
  <c r="H65" i="1"/>
  <c r="H67" i="1" s="1"/>
  <c r="I65" i="1"/>
  <c r="I67" i="1" s="1"/>
  <c r="J65" i="1"/>
  <c r="F65" i="1"/>
  <c r="F67" i="1" s="1"/>
  <c r="G30" i="1"/>
  <c r="G32" i="1" s="1"/>
  <c r="H30" i="1"/>
  <c r="H32" i="1" s="1"/>
  <c r="I30" i="1"/>
  <c r="J30" i="1"/>
  <c r="F30" i="1"/>
  <c r="F32" i="1" s="1"/>
  <c r="J32" i="1" l="1"/>
  <c r="J67" i="1"/>
  <c r="I70" i="1"/>
  <c r="F69" i="1"/>
  <c r="G69" i="1"/>
  <c r="I32" i="1"/>
  <c r="I69" i="1" s="1"/>
  <c r="H69" i="1"/>
  <c r="H70" i="1"/>
  <c r="F70" i="1"/>
  <c r="G70" i="1"/>
  <c r="J70" i="1"/>
  <c r="J69" i="1" l="1"/>
</calcChain>
</file>

<file path=xl/sharedStrings.xml><?xml version="1.0" encoding="utf-8"?>
<sst xmlns="http://schemas.openxmlformats.org/spreadsheetml/2006/main" count="174" uniqueCount="101">
  <si>
    <t>ORJ</t>
  </si>
  <si>
    <t>Par</t>
  </si>
  <si>
    <t>Pol</t>
  </si>
  <si>
    <t>ORG</t>
  </si>
  <si>
    <t>ÚZ</t>
  </si>
  <si>
    <t>Název org.</t>
  </si>
  <si>
    <t>Název účelového znaku</t>
  </si>
  <si>
    <t>Úč 2016 (1-12)</t>
  </si>
  <si>
    <t>Úč 2017 (1-12)</t>
  </si>
  <si>
    <t>RU 2018 (1-6)</t>
  </si>
  <si>
    <t>Úč 2018 (1-6)</t>
  </si>
  <si>
    <t>Odvody za odnětí půdy ZPF</t>
  </si>
  <si>
    <t>Ost.popl. a odvody v obl. život.prostř.</t>
  </si>
  <si>
    <t>Ostatní odvody j.n.</t>
  </si>
  <si>
    <t>Správní poplatky</t>
  </si>
  <si>
    <t>Ostatní neinv. přijaté transf. ze SR</t>
  </si>
  <si>
    <t>Úhrada zvýšených nákladů podle § 24 odst. 2 lesního zákona</t>
  </si>
  <si>
    <t>Náklady na činnost odborného lesního hospodáře podle § 37 odst. 6 a 7 lesního zákona</t>
  </si>
  <si>
    <t>Sankční platby přijaté od jin.subj.</t>
  </si>
  <si>
    <t>Pěstební činnost</t>
  </si>
  <si>
    <t>Ostatní správa v zemědělství</t>
  </si>
  <si>
    <t>Ost.spr.v prům.,staveb.,obch.a službách</t>
  </si>
  <si>
    <t>Přijaté pojistné náhrady</t>
  </si>
  <si>
    <t>Ostatní záležitosti vodního hospodářství</t>
  </si>
  <si>
    <t>Příjmy z poskyt. služeb a výrobků</t>
  </si>
  <si>
    <t>Využívání a zneškodňování komunál.odpadů</t>
  </si>
  <si>
    <t>Ostatní nakládání s odpady</t>
  </si>
  <si>
    <t>Přijaté nekap. přísp.a náhrady</t>
  </si>
  <si>
    <t>Ostatní ochrana půdy a spodní vody</t>
  </si>
  <si>
    <t>Péče o vzhled obcí a veřejnou zeleň</t>
  </si>
  <si>
    <t>Ost. správa v ochraně život. prostředí</t>
  </si>
  <si>
    <t>Činnost místní správy</t>
  </si>
  <si>
    <t>Nákup ostatních služeb</t>
  </si>
  <si>
    <t>Ozdrav.hosp. zvířat a polních plodin</t>
  </si>
  <si>
    <t>Neinv.transf.nefin.podnik.subjektům-PO</t>
  </si>
  <si>
    <t>Poradenské a právní služby</t>
  </si>
  <si>
    <t>Správa v lesním hospodářství</t>
  </si>
  <si>
    <t>Poskytnuté náhrady</t>
  </si>
  <si>
    <t>Neinv. transfery občan. sdružením</t>
  </si>
  <si>
    <t>Ostatní záležitosti lesního hospodářství</t>
  </si>
  <si>
    <t>Prevence znečisťování vody</t>
  </si>
  <si>
    <t>Úpravy drobných vodních toků</t>
  </si>
  <si>
    <t>Nákup materiálu j.n.</t>
  </si>
  <si>
    <t>Sběr a svoz komunálních odpadů</t>
  </si>
  <si>
    <t>Drobný hm. DM</t>
  </si>
  <si>
    <t>Prevence vzniku odpadů</t>
  </si>
  <si>
    <t>Ochrana druhů a stanovišť</t>
  </si>
  <si>
    <t>Chráněné části přírody</t>
  </si>
  <si>
    <t>Neinv.transf. obyv. nemaj.charakter daru</t>
  </si>
  <si>
    <t>Ost.čin. k ochraně přírody a krajiny</t>
  </si>
  <si>
    <t>Běžné příjmy</t>
  </si>
  <si>
    <t>Příjmy 5 - Odbor životního prostředí</t>
  </si>
  <si>
    <t>Běžné výdaje</t>
  </si>
  <si>
    <t>Výdaje 5 - Odbor životního prostředí</t>
  </si>
  <si>
    <t>VÝSLEDEK HOSPODAŘENÍ (P - V)</t>
  </si>
  <si>
    <t>PROVOZNÍ PŘEBYTEK (BP - BV)</t>
  </si>
  <si>
    <t>Název položky</t>
  </si>
  <si>
    <t>Název paragrafu</t>
  </si>
  <si>
    <t>NR 2019</t>
  </si>
  <si>
    <t>rybářské lístky - převod na pol. 1361/502</t>
  </si>
  <si>
    <t>OŽP - ověřování - 1361/501</t>
  </si>
  <si>
    <t>OŽP - rybářské lístky</t>
  </si>
  <si>
    <t>OŽP - kopie ze spisu</t>
  </si>
  <si>
    <t>meliorace - 29004</t>
  </si>
  <si>
    <t>OLH - 29004</t>
  </si>
  <si>
    <t>Koutecký</t>
  </si>
  <si>
    <t>EKO-KOM</t>
  </si>
  <si>
    <t>Actherm</t>
  </si>
  <si>
    <t>OLH - 29008</t>
  </si>
  <si>
    <t>lesní hopodářské osnovy</t>
  </si>
  <si>
    <t>poskytnuté náhrady - OLH</t>
  </si>
  <si>
    <t>příspěvek na výstavu trofejí</t>
  </si>
  <si>
    <t>úhrady rozborů a posudků ZPF</t>
  </si>
  <si>
    <t>úhrady rozborů a posudků - vodní hospodářství</t>
  </si>
  <si>
    <t>likvidace následků ropných a jiných - vodní hosp.</t>
  </si>
  <si>
    <t>znalecké posudky - plán odpad. Hosp.</t>
  </si>
  <si>
    <t>likvidace černých skládek</t>
  </si>
  <si>
    <t>sáčky pro psy</t>
  </si>
  <si>
    <t>kastrace koček</t>
  </si>
  <si>
    <t>nákup zeleně, výsadby</t>
  </si>
  <si>
    <t>úprava zeleně</t>
  </si>
  <si>
    <t>náhrady škod (mysl. a lesní stráže)</t>
  </si>
  <si>
    <t>škodní událost- Eko - Kom</t>
  </si>
  <si>
    <t>Elektrowin, Asekol</t>
  </si>
  <si>
    <t>ekologická výchova a osvěta</t>
  </si>
  <si>
    <t>ošetření památných stromů- značení a ošetření památ.stromů</t>
  </si>
  <si>
    <t>zrušeno - částka převedena ze soutěže o nejhezčí okno… na novou pol §3745 pol 5494 - ekologická vých…</t>
  </si>
  <si>
    <t>OŽP - správní poplatky</t>
  </si>
  <si>
    <t>odchyt holubů + deratizace</t>
  </si>
  <si>
    <t>projekt péče o stromy</t>
  </si>
  <si>
    <t>údržba vod. Toků - Michanická strouha</t>
  </si>
  <si>
    <t>nákup ostatních služeb</t>
  </si>
  <si>
    <t>úprava kontejnerového stání</t>
  </si>
  <si>
    <t>komunální služby a územní rozvoj jinde nezařazené</t>
  </si>
  <si>
    <t>Sportovní zařízení v majetku obce</t>
  </si>
  <si>
    <t>hydrogeologické průzkumy Kamencového jezera</t>
  </si>
  <si>
    <t>znalecké posudky - rozbory, odpady</t>
  </si>
  <si>
    <t>OŽP -  správní poplatky</t>
  </si>
  <si>
    <t>OŽP - ověřování</t>
  </si>
  <si>
    <r>
      <t xml:space="preserve">správní popl. -lov. Lístky, </t>
    </r>
    <r>
      <rPr>
        <strike/>
        <sz val="10"/>
        <color rgb="FFFF0000"/>
        <rFont val="Cambria"/>
        <family val="1"/>
        <charset val="238"/>
      </rPr>
      <t>vod.díla,odpady</t>
    </r>
  </si>
  <si>
    <t>ODBOR ŽIVOTNÍHO PROSTŘEDÍ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</si>
</sst>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6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  <font>
      <strike/>
      <sz val="10"/>
      <color rgb="FFFF0000"/>
      <name val="Cambria"/>
      <family val="1"/>
      <charset val="238"/>
    </font>
    <font>
      <b/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 applyProtection="1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Alignment="1" applyProtection="1">
      <alignment vertical="center" wrapText="1"/>
    </xf>
    <xf numFmtId="4" fontId="2" fillId="3" borderId="1" xfId="0" applyNumberFormat="1" applyFont="1" applyFill="1" applyBorder="1" applyAlignment="1" applyProtection="1">
      <alignment vertical="center" wrapText="1"/>
    </xf>
    <xf numFmtId="4" fontId="3" fillId="0" borderId="1" xfId="0" applyNumberFormat="1" applyFont="1" applyBorder="1" applyAlignment="1" applyProtection="1">
      <alignment vertical="center" wrapText="1"/>
    </xf>
    <xf numFmtId="4" fontId="5" fillId="2" borderId="1" xfId="0" applyNumberFormat="1" applyFont="1" applyFill="1" applyBorder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ColWidth="8.7265625" defaultRowHeight="13.2" x14ac:dyDescent="0.25"/>
  <cols>
    <col min="1" max="1" width="3.6328125" style="10" customWidth="1"/>
    <col min="2" max="3" width="4.90625" style="10" customWidth="1"/>
    <col min="4" max="4" width="5.6328125" style="10" customWidth="1"/>
    <col min="5" max="5" width="11.90625" style="10" customWidth="1"/>
    <col min="6" max="6" width="7.6328125" style="11" customWidth="1"/>
    <col min="7" max="7" width="9.6328125" style="11" customWidth="1"/>
    <col min="8" max="8" width="11.36328125" style="11" customWidth="1"/>
    <col min="9" max="9" width="8.08984375" style="11" customWidth="1"/>
    <col min="10" max="10" width="11.36328125" style="11" customWidth="1"/>
    <col min="11" max="11" width="26.36328125" style="14" customWidth="1"/>
    <col min="12" max="12" width="26.7265625" style="14" customWidth="1"/>
    <col min="13" max="13" width="27.36328125" style="14" customWidth="1"/>
    <col min="14" max="14" width="26.6328125" style="14" customWidth="1"/>
    <col min="15" max="16384" width="8.7265625" style="4"/>
  </cols>
  <sheetData>
    <row r="1" spans="1:14" ht="16.8" customHeight="1" x14ac:dyDescent="0.25">
      <c r="A1" s="18" t="s">
        <v>100</v>
      </c>
    </row>
    <row r="2" spans="1:14" ht="27" customHeight="1" x14ac:dyDescent="0.25">
      <c r="A2" s="1" t="s">
        <v>0</v>
      </c>
      <c r="B2" s="1" t="s">
        <v>1</v>
      </c>
      <c r="C2" s="1" t="s">
        <v>2</v>
      </c>
      <c r="D2" s="3" t="s">
        <v>3</v>
      </c>
      <c r="E2" s="3" t="s">
        <v>4</v>
      </c>
      <c r="F2" s="3" t="s">
        <v>7</v>
      </c>
      <c r="G2" s="2" t="s">
        <v>8</v>
      </c>
      <c r="H2" s="2" t="s">
        <v>9</v>
      </c>
      <c r="I2" s="2" t="s">
        <v>10</v>
      </c>
      <c r="J2" s="2" t="s">
        <v>58</v>
      </c>
      <c r="K2" s="2" t="s">
        <v>56</v>
      </c>
      <c r="L2" s="2" t="s">
        <v>5</v>
      </c>
      <c r="M2" s="2" t="s">
        <v>57</v>
      </c>
      <c r="N2" s="2" t="s">
        <v>6</v>
      </c>
    </row>
    <row r="3" spans="1:14" ht="23.1" customHeight="1" x14ac:dyDescent="0.25">
      <c r="A3" s="5"/>
      <c r="B3" s="5"/>
      <c r="C3" s="5"/>
      <c r="D3" s="5"/>
      <c r="E3" s="5"/>
      <c r="F3" s="6"/>
      <c r="G3" s="6"/>
      <c r="H3" s="6"/>
      <c r="I3" s="6"/>
      <c r="J3" s="7"/>
      <c r="K3" s="12"/>
      <c r="L3" s="12"/>
      <c r="M3" s="12"/>
      <c r="N3" s="12"/>
    </row>
    <row r="4" spans="1:14" ht="23.1" customHeight="1" x14ac:dyDescent="0.25">
      <c r="A4" s="5">
        <v>5</v>
      </c>
      <c r="B4" s="5"/>
      <c r="C4" s="5">
        <v>1334</v>
      </c>
      <c r="D4" s="5"/>
      <c r="E4" s="5"/>
      <c r="F4" s="6">
        <v>24.43</v>
      </c>
      <c r="G4" s="6">
        <v>16.02833</v>
      </c>
      <c r="H4" s="6">
        <v>30</v>
      </c>
      <c r="I4" s="6">
        <v>2.1406200000000002</v>
      </c>
      <c r="J4" s="7">
        <v>30</v>
      </c>
      <c r="K4" s="12" t="s">
        <v>11</v>
      </c>
      <c r="L4" s="12"/>
      <c r="M4" s="12"/>
      <c r="N4" s="12"/>
    </row>
    <row r="5" spans="1:14" ht="23.1" customHeight="1" x14ac:dyDescent="0.25">
      <c r="A5" s="5">
        <v>5</v>
      </c>
      <c r="B5" s="5"/>
      <c r="C5" s="5">
        <v>1339</v>
      </c>
      <c r="D5" s="5"/>
      <c r="E5" s="5"/>
      <c r="F5" s="6"/>
      <c r="G5" s="6">
        <v>15</v>
      </c>
      <c r="H5" s="6"/>
      <c r="I5" s="6"/>
      <c r="J5" s="7">
        <v>0</v>
      </c>
      <c r="K5" s="12" t="s">
        <v>12</v>
      </c>
      <c r="L5" s="12"/>
      <c r="M5" s="12"/>
      <c r="N5" s="12"/>
    </row>
    <row r="6" spans="1:14" ht="23.1" customHeight="1" x14ac:dyDescent="0.25">
      <c r="A6" s="5">
        <v>5</v>
      </c>
      <c r="B6" s="5"/>
      <c r="C6" s="5">
        <v>1359</v>
      </c>
      <c r="D6" s="5"/>
      <c r="E6" s="5"/>
      <c r="F6" s="6">
        <v>157.55000000000001</v>
      </c>
      <c r="G6" s="6">
        <v>180.85</v>
      </c>
      <c r="H6" s="6">
        <v>0</v>
      </c>
      <c r="I6" s="6">
        <v>0</v>
      </c>
      <c r="J6" s="7">
        <v>0</v>
      </c>
      <c r="K6" s="12" t="s">
        <v>13</v>
      </c>
      <c r="L6" s="12" t="s">
        <v>59</v>
      </c>
      <c r="M6" s="12" t="s">
        <v>59</v>
      </c>
      <c r="N6" s="12"/>
    </row>
    <row r="7" spans="1:14" ht="23.1" customHeight="1" x14ac:dyDescent="0.25">
      <c r="A7" s="5">
        <v>5</v>
      </c>
      <c r="B7" s="5"/>
      <c r="C7" s="5">
        <v>1361</v>
      </c>
      <c r="D7" s="5"/>
      <c r="E7" s="5"/>
      <c r="F7" s="6">
        <v>86.33</v>
      </c>
      <c r="G7" s="6">
        <v>127.37</v>
      </c>
      <c r="H7" s="6">
        <v>100</v>
      </c>
      <c r="I7" s="6">
        <v>48.4</v>
      </c>
      <c r="J7" s="16">
        <v>20</v>
      </c>
      <c r="K7" s="12" t="s">
        <v>14</v>
      </c>
      <c r="L7" s="12" t="s">
        <v>99</v>
      </c>
      <c r="M7" s="12" t="s">
        <v>99</v>
      </c>
      <c r="N7" s="12"/>
    </row>
    <row r="8" spans="1:14" ht="23.1" customHeight="1" x14ac:dyDescent="0.25">
      <c r="A8" s="5">
        <v>5</v>
      </c>
      <c r="B8" s="5"/>
      <c r="C8" s="5">
        <v>1361</v>
      </c>
      <c r="D8" s="5">
        <v>501</v>
      </c>
      <c r="E8" s="5"/>
      <c r="F8" s="6">
        <v>6.57</v>
      </c>
      <c r="G8" s="6"/>
      <c r="H8" s="6"/>
      <c r="I8" s="6">
        <v>0.45</v>
      </c>
      <c r="J8" s="7">
        <v>0</v>
      </c>
      <c r="K8" s="12" t="s">
        <v>14</v>
      </c>
      <c r="L8" s="12" t="s">
        <v>98</v>
      </c>
      <c r="M8" s="12" t="s">
        <v>60</v>
      </c>
      <c r="N8" s="12"/>
    </row>
    <row r="9" spans="1:14" ht="23.1" customHeight="1" x14ac:dyDescent="0.25">
      <c r="A9" s="5">
        <v>5</v>
      </c>
      <c r="B9" s="5"/>
      <c r="C9" s="5">
        <v>1361</v>
      </c>
      <c r="D9" s="5">
        <v>502</v>
      </c>
      <c r="E9" s="5"/>
      <c r="F9" s="6"/>
      <c r="G9" s="6"/>
      <c r="H9" s="6">
        <v>150</v>
      </c>
      <c r="I9" s="6">
        <v>179.85</v>
      </c>
      <c r="J9" s="7">
        <v>150</v>
      </c>
      <c r="K9" s="12" t="s">
        <v>14</v>
      </c>
      <c r="L9" s="12" t="s">
        <v>61</v>
      </c>
      <c r="M9" s="12" t="s">
        <v>61</v>
      </c>
      <c r="N9" s="12"/>
    </row>
    <row r="10" spans="1:14" ht="23.1" customHeight="1" x14ac:dyDescent="0.25">
      <c r="A10" s="5">
        <v>5</v>
      </c>
      <c r="B10" s="5"/>
      <c r="C10" s="5">
        <v>1361</v>
      </c>
      <c r="D10" s="5">
        <v>505</v>
      </c>
      <c r="E10" s="5"/>
      <c r="F10" s="6">
        <v>4.25</v>
      </c>
      <c r="G10" s="6">
        <v>0.91500000000000004</v>
      </c>
      <c r="H10" s="6"/>
      <c r="I10" s="6">
        <v>0.13</v>
      </c>
      <c r="J10" s="7">
        <v>0</v>
      </c>
      <c r="K10" s="12" t="s">
        <v>14</v>
      </c>
      <c r="L10" s="12" t="s">
        <v>62</v>
      </c>
      <c r="M10" s="12" t="s">
        <v>62</v>
      </c>
      <c r="N10" s="12"/>
    </row>
    <row r="11" spans="1:14" ht="23.1" customHeight="1" x14ac:dyDescent="0.25">
      <c r="A11" s="5">
        <v>5</v>
      </c>
      <c r="B11" s="5"/>
      <c r="C11" s="5">
        <v>1361</v>
      </c>
      <c r="D11" s="5">
        <v>511</v>
      </c>
      <c r="E11" s="5"/>
      <c r="F11" s="6">
        <v>441.88</v>
      </c>
      <c r="G11" s="6"/>
      <c r="H11" s="6"/>
      <c r="I11" s="6"/>
      <c r="J11" s="7">
        <v>0</v>
      </c>
      <c r="K11" s="12" t="s">
        <v>14</v>
      </c>
      <c r="L11" s="12" t="s">
        <v>87</v>
      </c>
      <c r="M11" s="12"/>
      <c r="N11" s="12"/>
    </row>
    <row r="12" spans="1:14" ht="23.1" customHeight="1" x14ac:dyDescent="0.25">
      <c r="A12" s="5">
        <v>5</v>
      </c>
      <c r="B12" s="5"/>
      <c r="C12" s="5">
        <v>1361</v>
      </c>
      <c r="D12" s="5">
        <v>514</v>
      </c>
      <c r="E12" s="5"/>
      <c r="F12" s="6">
        <v>133.80000000000001</v>
      </c>
      <c r="G12" s="6"/>
      <c r="H12" s="6"/>
      <c r="I12" s="6"/>
      <c r="J12" s="7">
        <v>0</v>
      </c>
      <c r="K12" s="12" t="s">
        <v>14</v>
      </c>
      <c r="L12" s="12" t="s">
        <v>97</v>
      </c>
      <c r="M12" s="12"/>
      <c r="N12" s="12"/>
    </row>
    <row r="13" spans="1:14" ht="23.1" customHeight="1" x14ac:dyDescent="0.25">
      <c r="A13" s="5">
        <v>5</v>
      </c>
      <c r="B13" s="5"/>
      <c r="C13" s="5">
        <v>4116</v>
      </c>
      <c r="D13" s="5"/>
      <c r="E13" s="5">
        <v>29004</v>
      </c>
      <c r="F13" s="6">
        <v>37.799999999999997</v>
      </c>
      <c r="G13" s="6">
        <v>21.6</v>
      </c>
      <c r="H13" s="6">
        <v>0</v>
      </c>
      <c r="I13" s="6"/>
      <c r="J13" s="7">
        <v>0</v>
      </c>
      <c r="K13" s="12" t="s">
        <v>15</v>
      </c>
      <c r="L13" s="12" t="s">
        <v>63</v>
      </c>
      <c r="M13" s="12" t="s">
        <v>63</v>
      </c>
      <c r="N13" s="12" t="s">
        <v>16</v>
      </c>
    </row>
    <row r="14" spans="1:14" ht="23.1" customHeight="1" x14ac:dyDescent="0.25">
      <c r="A14" s="5">
        <v>5</v>
      </c>
      <c r="B14" s="5"/>
      <c r="C14" s="5">
        <v>4116</v>
      </c>
      <c r="D14" s="5"/>
      <c r="E14" s="5">
        <v>29008</v>
      </c>
      <c r="F14" s="6">
        <v>110.675</v>
      </c>
      <c r="G14" s="6">
        <v>110.245</v>
      </c>
      <c r="H14" s="6">
        <v>0</v>
      </c>
      <c r="I14" s="6"/>
      <c r="J14" s="7">
        <v>0</v>
      </c>
      <c r="K14" s="12" t="s">
        <v>15</v>
      </c>
      <c r="L14" s="12" t="s">
        <v>64</v>
      </c>
      <c r="M14" s="12" t="s">
        <v>64</v>
      </c>
      <c r="N14" s="12" t="s">
        <v>17</v>
      </c>
    </row>
    <row r="15" spans="1:14" ht="23.1" customHeight="1" x14ac:dyDescent="0.25">
      <c r="A15" s="5">
        <v>5</v>
      </c>
      <c r="B15" s="5">
        <v>1031</v>
      </c>
      <c r="C15" s="5">
        <v>2212</v>
      </c>
      <c r="D15" s="5"/>
      <c r="E15" s="5"/>
      <c r="F15" s="6">
        <v>9</v>
      </c>
      <c r="G15" s="6"/>
      <c r="H15" s="6"/>
      <c r="I15" s="6"/>
      <c r="J15" s="7">
        <v>0</v>
      </c>
      <c r="K15" s="12" t="s">
        <v>18</v>
      </c>
      <c r="L15" s="12" t="s">
        <v>19</v>
      </c>
      <c r="M15" s="12" t="s">
        <v>19</v>
      </c>
      <c r="N15" s="12"/>
    </row>
    <row r="16" spans="1:14" ht="23.1" customHeight="1" x14ac:dyDescent="0.25">
      <c r="A16" s="5">
        <v>5</v>
      </c>
      <c r="B16" s="5">
        <v>1069</v>
      </c>
      <c r="C16" s="5">
        <v>2212</v>
      </c>
      <c r="D16" s="5"/>
      <c r="E16" s="5"/>
      <c r="F16" s="6"/>
      <c r="G16" s="6">
        <v>45</v>
      </c>
      <c r="H16" s="6"/>
      <c r="I16" s="6"/>
      <c r="J16" s="7">
        <v>0</v>
      </c>
      <c r="K16" s="12" t="s">
        <v>18</v>
      </c>
      <c r="L16" s="12" t="s">
        <v>20</v>
      </c>
      <c r="M16" s="12" t="s">
        <v>20</v>
      </c>
      <c r="N16" s="12"/>
    </row>
    <row r="17" spans="1:14" ht="23.1" customHeight="1" x14ac:dyDescent="0.25">
      <c r="A17" s="5">
        <v>5</v>
      </c>
      <c r="B17" s="5">
        <v>2169</v>
      </c>
      <c r="C17" s="5">
        <v>2212</v>
      </c>
      <c r="D17" s="5"/>
      <c r="E17" s="5"/>
      <c r="F17" s="6">
        <v>7.3</v>
      </c>
      <c r="G17" s="6"/>
      <c r="H17" s="6"/>
      <c r="I17" s="6"/>
      <c r="J17" s="7">
        <v>0</v>
      </c>
      <c r="K17" s="12" t="s">
        <v>18</v>
      </c>
      <c r="L17" s="12" t="s">
        <v>21</v>
      </c>
      <c r="M17" s="12" t="s">
        <v>21</v>
      </c>
      <c r="N17" s="12"/>
    </row>
    <row r="18" spans="1:14" ht="23.1" customHeight="1" x14ac:dyDescent="0.25">
      <c r="A18" s="5">
        <v>5</v>
      </c>
      <c r="B18" s="5">
        <v>2399</v>
      </c>
      <c r="C18" s="5">
        <v>2322</v>
      </c>
      <c r="D18" s="5"/>
      <c r="E18" s="5"/>
      <c r="F18" s="6">
        <v>466.79199999999997</v>
      </c>
      <c r="G18" s="6"/>
      <c r="H18" s="6"/>
      <c r="I18" s="6"/>
      <c r="J18" s="7">
        <v>0</v>
      </c>
      <c r="K18" s="12" t="s">
        <v>22</v>
      </c>
      <c r="L18" s="12" t="s">
        <v>23</v>
      </c>
      <c r="M18" s="12" t="s">
        <v>23</v>
      </c>
      <c r="N18" s="12"/>
    </row>
    <row r="19" spans="1:14" ht="23.1" customHeight="1" x14ac:dyDescent="0.25">
      <c r="A19" s="5">
        <v>5</v>
      </c>
      <c r="B19" s="5">
        <v>3725</v>
      </c>
      <c r="C19" s="5">
        <v>2111</v>
      </c>
      <c r="D19" s="5">
        <v>508</v>
      </c>
      <c r="E19" s="5"/>
      <c r="F19" s="6"/>
      <c r="G19" s="6">
        <v>48</v>
      </c>
      <c r="H19" s="6">
        <v>50</v>
      </c>
      <c r="I19" s="6">
        <v>48</v>
      </c>
      <c r="J19" s="7">
        <v>48</v>
      </c>
      <c r="K19" s="12" t="s">
        <v>24</v>
      </c>
      <c r="L19" s="12" t="s">
        <v>65</v>
      </c>
      <c r="M19" s="12" t="s">
        <v>25</v>
      </c>
      <c r="N19" s="12"/>
    </row>
    <row r="20" spans="1:14" ht="23.1" customHeight="1" x14ac:dyDescent="0.25">
      <c r="A20" s="5">
        <v>5</v>
      </c>
      <c r="B20" s="5">
        <v>3725</v>
      </c>
      <c r="C20" s="5">
        <v>2111</v>
      </c>
      <c r="D20" s="5">
        <v>509</v>
      </c>
      <c r="E20" s="5"/>
      <c r="F20" s="6">
        <v>4349</v>
      </c>
      <c r="G20" s="6">
        <v>4843.9269999999997</v>
      </c>
      <c r="H20" s="6">
        <v>3500</v>
      </c>
      <c r="I20" s="6">
        <v>2245.7035000000001</v>
      </c>
      <c r="J20" s="7">
        <v>4500</v>
      </c>
      <c r="K20" s="12" t="s">
        <v>24</v>
      </c>
      <c r="L20" s="12" t="s">
        <v>66</v>
      </c>
      <c r="M20" s="12" t="s">
        <v>25</v>
      </c>
      <c r="N20" s="12"/>
    </row>
    <row r="21" spans="1:14" ht="23.1" customHeight="1" x14ac:dyDescent="0.25">
      <c r="A21" s="5">
        <v>5</v>
      </c>
      <c r="B21" s="5">
        <v>3725</v>
      </c>
      <c r="C21" s="5">
        <v>2111</v>
      </c>
      <c r="D21" s="5">
        <v>510</v>
      </c>
      <c r="E21" s="5"/>
      <c r="F21" s="6">
        <v>187.00565</v>
      </c>
      <c r="G21" s="6">
        <v>142.56354999999999</v>
      </c>
      <c r="H21" s="6">
        <v>200</v>
      </c>
      <c r="I21" s="6">
        <v>22.1921</v>
      </c>
      <c r="J21" s="7">
        <v>200</v>
      </c>
      <c r="K21" s="12" t="s">
        <v>24</v>
      </c>
      <c r="L21" s="12" t="s">
        <v>83</v>
      </c>
      <c r="M21" s="12" t="s">
        <v>25</v>
      </c>
      <c r="N21" s="12"/>
    </row>
    <row r="22" spans="1:14" ht="23.1" customHeight="1" x14ac:dyDescent="0.25">
      <c r="A22" s="5">
        <v>5</v>
      </c>
      <c r="B22" s="5">
        <v>3729</v>
      </c>
      <c r="C22" s="5">
        <v>2212</v>
      </c>
      <c r="D22" s="5"/>
      <c r="E22" s="5"/>
      <c r="F22" s="6">
        <v>4</v>
      </c>
      <c r="G22" s="6">
        <v>25</v>
      </c>
      <c r="H22" s="6"/>
      <c r="I22" s="6"/>
      <c r="J22" s="7">
        <v>0</v>
      </c>
      <c r="K22" s="12" t="s">
        <v>18</v>
      </c>
      <c r="L22" s="12"/>
      <c r="M22" s="12" t="s">
        <v>26</v>
      </c>
      <c r="N22" s="12"/>
    </row>
    <row r="23" spans="1:14" ht="23.1" customHeight="1" x14ac:dyDescent="0.25">
      <c r="A23" s="5">
        <v>5</v>
      </c>
      <c r="B23" s="5">
        <v>3739</v>
      </c>
      <c r="C23" s="5">
        <v>2324</v>
      </c>
      <c r="D23" s="5"/>
      <c r="E23" s="5"/>
      <c r="F23" s="6">
        <v>159.97172</v>
      </c>
      <c r="G23" s="6">
        <v>161.13958</v>
      </c>
      <c r="H23" s="6">
        <v>150</v>
      </c>
      <c r="I23" s="6">
        <v>65.99494</v>
      </c>
      <c r="J23" s="7">
        <v>150</v>
      </c>
      <c r="K23" s="12" t="s">
        <v>27</v>
      </c>
      <c r="L23" s="12" t="s">
        <v>67</v>
      </c>
      <c r="M23" s="12" t="s">
        <v>28</v>
      </c>
      <c r="N23" s="12"/>
    </row>
    <row r="24" spans="1:14" ht="23.1" customHeight="1" x14ac:dyDescent="0.25">
      <c r="A24" s="5">
        <v>5</v>
      </c>
      <c r="B24" s="5">
        <v>3745</v>
      </c>
      <c r="C24" s="5">
        <v>2324</v>
      </c>
      <c r="D24" s="5"/>
      <c r="E24" s="5"/>
      <c r="F24" s="6">
        <v>37.167000000000002</v>
      </c>
      <c r="G24" s="6"/>
      <c r="H24" s="6"/>
      <c r="I24" s="6"/>
      <c r="J24" s="7">
        <v>0</v>
      </c>
      <c r="K24" s="12" t="s">
        <v>27</v>
      </c>
      <c r="L24" s="12"/>
      <c r="M24" s="12" t="s">
        <v>29</v>
      </c>
      <c r="N24" s="12"/>
    </row>
    <row r="25" spans="1:14" ht="23.1" customHeight="1" x14ac:dyDescent="0.25">
      <c r="A25" s="5">
        <v>5</v>
      </c>
      <c r="B25" s="5">
        <v>3769</v>
      </c>
      <c r="C25" s="5">
        <v>2212</v>
      </c>
      <c r="D25" s="5"/>
      <c r="E25" s="5"/>
      <c r="F25" s="6">
        <v>74.7</v>
      </c>
      <c r="G25" s="6">
        <v>11</v>
      </c>
      <c r="H25" s="6"/>
      <c r="I25" s="6">
        <v>51.1</v>
      </c>
      <c r="J25" s="7">
        <v>0</v>
      </c>
      <c r="K25" s="12" t="s">
        <v>18</v>
      </c>
      <c r="L25" s="12"/>
      <c r="M25" s="12" t="s">
        <v>30</v>
      </c>
      <c r="N25" s="12"/>
    </row>
    <row r="26" spans="1:14" ht="23.1" customHeight="1" x14ac:dyDescent="0.25">
      <c r="A26" s="5">
        <v>5</v>
      </c>
      <c r="B26" s="5">
        <v>3769</v>
      </c>
      <c r="C26" s="5">
        <v>2324</v>
      </c>
      <c r="D26" s="5"/>
      <c r="E26" s="5"/>
      <c r="F26" s="6">
        <v>0</v>
      </c>
      <c r="G26" s="6">
        <v>1</v>
      </c>
      <c r="H26" s="6"/>
      <c r="I26" s="6"/>
      <c r="J26" s="7">
        <v>0</v>
      </c>
      <c r="K26" s="12" t="s">
        <v>27</v>
      </c>
      <c r="L26" s="12"/>
      <c r="M26" s="12" t="s">
        <v>30</v>
      </c>
      <c r="N26" s="12"/>
    </row>
    <row r="27" spans="1:14" ht="23.1" customHeight="1" x14ac:dyDescent="0.25">
      <c r="A27" s="5">
        <v>5</v>
      </c>
      <c r="B27" s="5">
        <v>6171</v>
      </c>
      <c r="C27" s="5">
        <v>2111</v>
      </c>
      <c r="D27" s="5"/>
      <c r="E27" s="5"/>
      <c r="F27" s="6">
        <v>4.0000000000000001E-3</v>
      </c>
      <c r="G27" s="6"/>
      <c r="H27" s="6"/>
      <c r="I27" s="6">
        <v>1.7849999999999999</v>
      </c>
      <c r="J27" s="7">
        <v>0</v>
      </c>
      <c r="K27" s="12" t="s">
        <v>24</v>
      </c>
      <c r="L27" s="12"/>
      <c r="M27" s="12" t="s">
        <v>31</v>
      </c>
      <c r="N27" s="12"/>
    </row>
    <row r="28" spans="1:14" ht="23.1" customHeight="1" x14ac:dyDescent="0.25">
      <c r="A28" s="5">
        <v>5</v>
      </c>
      <c r="B28" s="5">
        <v>6171</v>
      </c>
      <c r="C28" s="5">
        <v>2212</v>
      </c>
      <c r="D28" s="5"/>
      <c r="E28" s="5"/>
      <c r="F28" s="6">
        <v>98.337000000000003</v>
      </c>
      <c r="G28" s="6"/>
      <c r="H28" s="6"/>
      <c r="I28" s="6"/>
      <c r="J28" s="7">
        <v>0</v>
      </c>
      <c r="K28" s="12" t="s">
        <v>18</v>
      </c>
      <c r="L28" s="12"/>
      <c r="M28" s="12" t="s">
        <v>31</v>
      </c>
      <c r="N28" s="12"/>
    </row>
    <row r="29" spans="1:14" ht="23.1" customHeight="1" x14ac:dyDescent="0.25">
      <c r="A29" s="5"/>
      <c r="B29" s="5"/>
      <c r="C29" s="5"/>
      <c r="D29" s="5"/>
      <c r="E29" s="5"/>
      <c r="F29" s="6"/>
      <c r="G29" s="6"/>
      <c r="H29" s="6"/>
      <c r="I29" s="6"/>
      <c r="J29" s="7"/>
      <c r="K29" s="12"/>
      <c r="L29" s="12"/>
      <c r="M29" s="12"/>
      <c r="N29" s="12"/>
    </row>
    <row r="30" spans="1:14" ht="23.1" customHeight="1" x14ac:dyDescent="0.25">
      <c r="A30" s="8"/>
      <c r="B30" s="8" t="s">
        <v>50</v>
      </c>
      <c r="C30" s="8"/>
      <c r="D30" s="8"/>
      <c r="E30" s="8"/>
      <c r="F30" s="9">
        <f>SUM(F3:F29)</f>
        <v>6396.5623699999996</v>
      </c>
      <c r="G30" s="9">
        <f>SUM(G3:G29)</f>
        <v>5749.6384600000001</v>
      </c>
      <c r="H30" s="9">
        <f>SUM(H3:H29)</f>
        <v>4180</v>
      </c>
      <c r="I30" s="9">
        <f>SUM(I3:I29)</f>
        <v>2665.7461600000001</v>
      </c>
      <c r="J30" s="9">
        <f>SUM(J3:J29)</f>
        <v>5098</v>
      </c>
      <c r="K30" s="13"/>
      <c r="L30" s="13"/>
      <c r="M30" s="13"/>
      <c r="N30" s="13"/>
    </row>
    <row r="31" spans="1:14" ht="23.1" customHeight="1" x14ac:dyDescent="0.25">
      <c r="A31" s="5"/>
      <c r="B31" s="5"/>
      <c r="C31" s="5"/>
      <c r="D31" s="5"/>
      <c r="E31" s="5"/>
      <c r="F31" s="6"/>
      <c r="G31" s="6"/>
      <c r="H31" s="6"/>
      <c r="I31" s="6"/>
      <c r="J31" s="7"/>
      <c r="K31" s="12"/>
      <c r="L31" s="12"/>
      <c r="M31" s="12"/>
      <c r="N31" s="12"/>
    </row>
    <row r="32" spans="1:14" ht="23.1" customHeight="1" x14ac:dyDescent="0.25">
      <c r="A32" s="8"/>
      <c r="B32" s="8" t="s">
        <v>51</v>
      </c>
      <c r="C32" s="8"/>
      <c r="D32" s="8"/>
      <c r="E32" s="8"/>
      <c r="F32" s="9">
        <f>SUM(F30:F31)</f>
        <v>6396.5623699999996</v>
      </c>
      <c r="G32" s="9">
        <f t="shared" ref="G32:J32" si="0">SUM(G30:G31)</f>
        <v>5749.6384600000001</v>
      </c>
      <c r="H32" s="9">
        <f t="shared" si="0"/>
        <v>4180</v>
      </c>
      <c r="I32" s="9">
        <f t="shared" si="0"/>
        <v>2665.7461600000001</v>
      </c>
      <c r="J32" s="9">
        <f t="shared" si="0"/>
        <v>5098</v>
      </c>
      <c r="K32" s="13"/>
      <c r="L32" s="13"/>
      <c r="M32" s="13"/>
      <c r="N32" s="13"/>
    </row>
    <row r="33" spans="1:14" ht="23.1" customHeight="1" x14ac:dyDescent="0.25">
      <c r="A33" s="5"/>
      <c r="B33" s="5"/>
      <c r="C33" s="5"/>
      <c r="D33" s="5"/>
      <c r="E33" s="5"/>
      <c r="F33" s="6"/>
      <c r="G33" s="6"/>
      <c r="H33" s="6"/>
      <c r="I33" s="6"/>
      <c r="J33" s="7"/>
      <c r="K33" s="12"/>
      <c r="L33" s="12"/>
      <c r="M33" s="12"/>
      <c r="N33" s="12"/>
    </row>
    <row r="34" spans="1:14" ht="23.1" customHeight="1" x14ac:dyDescent="0.25">
      <c r="A34" s="5">
        <v>5</v>
      </c>
      <c r="B34" s="5">
        <v>1014</v>
      </c>
      <c r="C34" s="5">
        <v>5169</v>
      </c>
      <c r="D34" s="5"/>
      <c r="E34" s="5"/>
      <c r="F34" s="6">
        <v>41.662999999999997</v>
      </c>
      <c r="G34" s="6">
        <v>147.649</v>
      </c>
      <c r="H34" s="6">
        <v>240</v>
      </c>
      <c r="I34" s="6">
        <v>47.19</v>
      </c>
      <c r="J34" s="7">
        <v>240</v>
      </c>
      <c r="K34" s="12" t="s">
        <v>32</v>
      </c>
      <c r="L34" s="12" t="s">
        <v>88</v>
      </c>
      <c r="M34" s="12" t="s">
        <v>33</v>
      </c>
      <c r="N34" s="12"/>
    </row>
    <row r="35" spans="1:14" ht="23.1" customHeight="1" x14ac:dyDescent="0.25">
      <c r="A35" s="5">
        <v>5</v>
      </c>
      <c r="B35" s="5">
        <v>1031</v>
      </c>
      <c r="C35" s="5">
        <v>5213</v>
      </c>
      <c r="D35" s="5"/>
      <c r="E35" s="5">
        <v>29004</v>
      </c>
      <c r="F35" s="6">
        <v>37.799999999999997</v>
      </c>
      <c r="G35" s="6">
        <v>21.6</v>
      </c>
      <c r="H35" s="6">
        <v>0</v>
      </c>
      <c r="I35" s="6"/>
      <c r="J35" s="7">
        <v>0</v>
      </c>
      <c r="K35" s="12" t="s">
        <v>34</v>
      </c>
      <c r="L35" s="12" t="s">
        <v>63</v>
      </c>
      <c r="M35" s="12" t="s">
        <v>19</v>
      </c>
      <c r="N35" s="12" t="s">
        <v>16</v>
      </c>
    </row>
    <row r="36" spans="1:14" ht="23.1" customHeight="1" x14ac:dyDescent="0.25">
      <c r="A36" s="5">
        <v>5</v>
      </c>
      <c r="B36" s="5">
        <v>1036</v>
      </c>
      <c r="C36" s="5">
        <v>5166</v>
      </c>
      <c r="D36" s="5"/>
      <c r="E36" s="5">
        <v>29008</v>
      </c>
      <c r="F36" s="6">
        <v>110.675</v>
      </c>
      <c r="G36" s="6">
        <v>110.245</v>
      </c>
      <c r="H36" s="6">
        <v>0</v>
      </c>
      <c r="I36" s="6"/>
      <c r="J36" s="7">
        <v>0</v>
      </c>
      <c r="K36" s="12" t="s">
        <v>35</v>
      </c>
      <c r="L36" s="12" t="s">
        <v>68</v>
      </c>
      <c r="M36" s="12" t="s">
        <v>36</v>
      </c>
      <c r="N36" s="12" t="s">
        <v>17</v>
      </c>
    </row>
    <row r="37" spans="1:14" ht="23.1" customHeight="1" x14ac:dyDescent="0.25">
      <c r="A37" s="5">
        <v>5</v>
      </c>
      <c r="B37" s="5">
        <v>1036</v>
      </c>
      <c r="C37" s="5">
        <v>5169</v>
      </c>
      <c r="D37" s="5"/>
      <c r="E37" s="5"/>
      <c r="F37" s="6"/>
      <c r="G37" s="6">
        <v>179.98750000000001</v>
      </c>
      <c r="H37" s="6">
        <v>110</v>
      </c>
      <c r="I37" s="6"/>
      <c r="J37" s="15">
        <v>0</v>
      </c>
      <c r="K37" s="12" t="s">
        <v>32</v>
      </c>
      <c r="L37" s="12" t="s">
        <v>69</v>
      </c>
      <c r="M37" s="12" t="s">
        <v>36</v>
      </c>
      <c r="N37" s="12"/>
    </row>
    <row r="38" spans="1:14" ht="23.1" customHeight="1" x14ac:dyDescent="0.25">
      <c r="A38" s="5">
        <v>5</v>
      </c>
      <c r="B38" s="5">
        <v>1036</v>
      </c>
      <c r="C38" s="5">
        <v>5192</v>
      </c>
      <c r="D38" s="5"/>
      <c r="E38" s="5">
        <v>29008</v>
      </c>
      <c r="F38" s="6"/>
      <c r="G38" s="6"/>
      <c r="H38" s="6">
        <v>0</v>
      </c>
      <c r="I38" s="6">
        <v>-36.344999999999999</v>
      </c>
      <c r="J38" s="7">
        <v>0</v>
      </c>
      <c r="K38" s="12" t="s">
        <v>37</v>
      </c>
      <c r="L38" s="12" t="s">
        <v>70</v>
      </c>
      <c r="M38" s="12" t="s">
        <v>36</v>
      </c>
      <c r="N38" s="12" t="s">
        <v>17</v>
      </c>
    </row>
    <row r="39" spans="1:14" ht="23.1" customHeight="1" x14ac:dyDescent="0.25">
      <c r="A39" s="5">
        <v>5</v>
      </c>
      <c r="B39" s="5">
        <v>1039</v>
      </c>
      <c r="C39" s="5">
        <v>5222</v>
      </c>
      <c r="D39" s="5"/>
      <c r="E39" s="5"/>
      <c r="F39" s="6"/>
      <c r="G39" s="6">
        <v>12</v>
      </c>
      <c r="H39" s="6">
        <v>12</v>
      </c>
      <c r="I39" s="6"/>
      <c r="J39" s="7">
        <v>0</v>
      </c>
      <c r="K39" s="12" t="s">
        <v>38</v>
      </c>
      <c r="L39" s="12" t="s">
        <v>71</v>
      </c>
      <c r="M39" s="12" t="s">
        <v>39</v>
      </c>
      <c r="N39" s="12"/>
    </row>
    <row r="40" spans="1:14" ht="23.1" customHeight="1" x14ac:dyDescent="0.25">
      <c r="A40" s="5">
        <v>5</v>
      </c>
      <c r="B40" s="5">
        <v>1069</v>
      </c>
      <c r="C40" s="5">
        <v>5166</v>
      </c>
      <c r="D40" s="5"/>
      <c r="E40" s="5"/>
      <c r="F40" s="6"/>
      <c r="G40" s="6"/>
      <c r="H40" s="6">
        <v>10</v>
      </c>
      <c r="I40" s="6"/>
      <c r="J40" s="7">
        <v>10</v>
      </c>
      <c r="K40" s="12" t="s">
        <v>35</v>
      </c>
      <c r="L40" s="12" t="s">
        <v>72</v>
      </c>
      <c r="M40" s="12" t="s">
        <v>20</v>
      </c>
      <c r="N40" s="12"/>
    </row>
    <row r="41" spans="1:14" ht="23.1" customHeight="1" x14ac:dyDescent="0.25">
      <c r="A41" s="5">
        <v>5</v>
      </c>
      <c r="B41" s="5">
        <v>2322</v>
      </c>
      <c r="C41" s="5">
        <v>5166</v>
      </c>
      <c r="D41" s="5"/>
      <c r="E41" s="5"/>
      <c r="F41" s="6"/>
      <c r="G41" s="6"/>
      <c r="H41" s="6">
        <v>10</v>
      </c>
      <c r="I41" s="6"/>
      <c r="J41" s="16">
        <v>0</v>
      </c>
      <c r="K41" s="12" t="s">
        <v>35</v>
      </c>
      <c r="L41" s="12" t="s">
        <v>73</v>
      </c>
      <c r="M41" s="12" t="s">
        <v>40</v>
      </c>
      <c r="N41" s="12"/>
    </row>
    <row r="42" spans="1:14" ht="23.1" customHeight="1" x14ac:dyDescent="0.25">
      <c r="A42" s="5">
        <v>5</v>
      </c>
      <c r="B42" s="5">
        <v>2333</v>
      </c>
      <c r="C42" s="5">
        <v>5169</v>
      </c>
      <c r="D42" s="5"/>
      <c r="E42" s="5"/>
      <c r="F42" s="6">
        <v>98.771739999999994</v>
      </c>
      <c r="G42" s="6">
        <v>186.226</v>
      </c>
      <c r="H42" s="6">
        <v>400</v>
      </c>
      <c r="I42" s="6"/>
      <c r="J42" s="7">
        <v>400</v>
      </c>
      <c r="K42" s="12" t="s">
        <v>32</v>
      </c>
      <c r="L42" s="12" t="s">
        <v>90</v>
      </c>
      <c r="M42" s="12" t="s">
        <v>41</v>
      </c>
      <c r="N42" s="12"/>
    </row>
    <row r="43" spans="1:14" ht="23.1" customHeight="1" x14ac:dyDescent="0.25">
      <c r="A43" s="5">
        <v>5</v>
      </c>
      <c r="B43" s="5">
        <v>2399</v>
      </c>
      <c r="C43" s="5">
        <v>5169</v>
      </c>
      <c r="D43" s="5"/>
      <c r="E43" s="5"/>
      <c r="F43" s="6">
        <v>470.73540000000003</v>
      </c>
      <c r="G43" s="6"/>
      <c r="H43" s="6">
        <v>45</v>
      </c>
      <c r="I43" s="6"/>
      <c r="J43" s="16">
        <v>0</v>
      </c>
      <c r="K43" s="12" t="s">
        <v>32</v>
      </c>
      <c r="L43" s="12" t="s">
        <v>74</v>
      </c>
      <c r="M43" s="12" t="s">
        <v>23</v>
      </c>
      <c r="N43" s="12"/>
    </row>
    <row r="44" spans="1:14" ht="23.1" customHeight="1" x14ac:dyDescent="0.25">
      <c r="A44" s="5">
        <v>5</v>
      </c>
      <c r="B44" s="5">
        <v>3722</v>
      </c>
      <c r="C44" s="5">
        <v>5139</v>
      </c>
      <c r="D44" s="5"/>
      <c r="E44" s="5"/>
      <c r="F44" s="6">
        <v>45.097999999999999</v>
      </c>
      <c r="G44" s="6"/>
      <c r="H44" s="6"/>
      <c r="I44" s="6"/>
      <c r="J44" s="7">
        <v>0</v>
      </c>
      <c r="K44" s="12" t="s">
        <v>42</v>
      </c>
      <c r="L44" s="12"/>
      <c r="M44" s="12" t="s">
        <v>43</v>
      </c>
      <c r="N44" s="12"/>
    </row>
    <row r="45" spans="1:14" ht="23.1" customHeight="1" x14ac:dyDescent="0.25">
      <c r="A45" s="5">
        <v>5</v>
      </c>
      <c r="B45" s="5">
        <v>3722</v>
      </c>
      <c r="C45" s="5">
        <v>5169</v>
      </c>
      <c r="D45" s="5"/>
      <c r="E45" s="5"/>
      <c r="F45" s="6">
        <v>14.443</v>
      </c>
      <c r="G45" s="6"/>
      <c r="H45" s="6"/>
      <c r="I45" s="6"/>
      <c r="J45" s="7">
        <v>0</v>
      </c>
      <c r="K45" s="12" t="s">
        <v>32</v>
      </c>
      <c r="L45" s="12"/>
      <c r="M45" s="12" t="s">
        <v>43</v>
      </c>
      <c r="N45" s="12"/>
    </row>
    <row r="46" spans="1:14" ht="23.1" customHeight="1" x14ac:dyDescent="0.25">
      <c r="A46" s="5">
        <v>5</v>
      </c>
      <c r="B46" s="5">
        <v>3727</v>
      </c>
      <c r="C46" s="5">
        <v>5137</v>
      </c>
      <c r="D46" s="5"/>
      <c r="E46" s="5"/>
      <c r="F46" s="6">
        <v>498.90699999999998</v>
      </c>
      <c r="G46" s="6"/>
      <c r="H46" s="6"/>
      <c r="I46" s="6"/>
      <c r="J46" s="7">
        <v>0</v>
      </c>
      <c r="K46" s="12" t="s">
        <v>44</v>
      </c>
      <c r="L46" s="12"/>
      <c r="M46" s="12" t="s">
        <v>45</v>
      </c>
      <c r="N46" s="12"/>
    </row>
    <row r="47" spans="1:14" ht="23.1" customHeight="1" x14ac:dyDescent="0.25">
      <c r="A47" s="5">
        <v>5</v>
      </c>
      <c r="B47" s="5">
        <v>3727</v>
      </c>
      <c r="C47" s="5">
        <v>5166</v>
      </c>
      <c r="D47" s="5"/>
      <c r="E47" s="5"/>
      <c r="F47" s="6">
        <v>84.7</v>
      </c>
      <c r="G47" s="6">
        <v>60.5</v>
      </c>
      <c r="H47" s="6">
        <v>150</v>
      </c>
      <c r="I47" s="6"/>
      <c r="J47" s="7">
        <v>150</v>
      </c>
      <c r="K47" s="12" t="s">
        <v>35</v>
      </c>
      <c r="L47" s="12" t="s">
        <v>75</v>
      </c>
      <c r="M47" s="12" t="s">
        <v>45</v>
      </c>
      <c r="N47" s="12"/>
    </row>
    <row r="48" spans="1:14" ht="23.1" customHeight="1" x14ac:dyDescent="0.25">
      <c r="A48" s="5">
        <v>5</v>
      </c>
      <c r="B48" s="5">
        <v>3727</v>
      </c>
      <c r="C48" s="5">
        <v>5192</v>
      </c>
      <c r="D48" s="5"/>
      <c r="E48" s="5"/>
      <c r="F48" s="6">
        <v>33.164000000000001</v>
      </c>
      <c r="G48" s="6">
        <v>41.786000000000001</v>
      </c>
      <c r="H48" s="6">
        <v>20</v>
      </c>
      <c r="I48" s="6">
        <v>11.444000000000001</v>
      </c>
      <c r="J48" s="7">
        <v>20</v>
      </c>
      <c r="K48" s="12" t="s">
        <v>37</v>
      </c>
      <c r="L48" s="12" t="s">
        <v>82</v>
      </c>
      <c r="M48" s="12" t="s">
        <v>45</v>
      </c>
      <c r="N48" s="12"/>
    </row>
    <row r="49" spans="1:14" ht="23.1" customHeight="1" x14ac:dyDescent="0.25">
      <c r="A49" s="5">
        <v>5</v>
      </c>
      <c r="B49" s="5">
        <v>3729</v>
      </c>
      <c r="C49" s="5">
        <v>5166</v>
      </c>
      <c r="D49" s="5"/>
      <c r="E49" s="5"/>
      <c r="F49" s="6"/>
      <c r="G49" s="6"/>
      <c r="H49" s="6">
        <v>10</v>
      </c>
      <c r="I49" s="6"/>
      <c r="J49" s="7">
        <v>10</v>
      </c>
      <c r="K49" s="12" t="s">
        <v>35</v>
      </c>
      <c r="L49" s="12" t="s">
        <v>96</v>
      </c>
      <c r="M49" s="12" t="s">
        <v>26</v>
      </c>
      <c r="N49" s="12"/>
    </row>
    <row r="50" spans="1:14" ht="23.1" customHeight="1" x14ac:dyDescent="0.25">
      <c r="A50" s="5">
        <v>5</v>
      </c>
      <c r="B50" s="5">
        <v>3729</v>
      </c>
      <c r="C50" s="5">
        <v>5169</v>
      </c>
      <c r="D50" s="5"/>
      <c r="E50" s="5"/>
      <c r="F50" s="6">
        <v>187.1113</v>
      </c>
      <c r="G50" s="6">
        <v>2.157</v>
      </c>
      <c r="H50" s="6">
        <v>100</v>
      </c>
      <c r="I50" s="6"/>
      <c r="J50" s="7">
        <v>100</v>
      </c>
      <c r="K50" s="12" t="s">
        <v>32</v>
      </c>
      <c r="L50" s="12" t="s">
        <v>76</v>
      </c>
      <c r="M50" s="12" t="s">
        <v>26</v>
      </c>
      <c r="N50" s="12"/>
    </row>
    <row r="51" spans="1:14" ht="23.1" customHeight="1" x14ac:dyDescent="0.25">
      <c r="A51" s="5">
        <v>5</v>
      </c>
      <c r="B51" s="5">
        <v>3741</v>
      </c>
      <c r="C51" s="5">
        <v>5139</v>
      </c>
      <c r="D51" s="5"/>
      <c r="E51" s="5"/>
      <c r="F51" s="6">
        <v>38.695799999999998</v>
      </c>
      <c r="G51" s="6">
        <v>38.695799999999998</v>
      </c>
      <c r="H51" s="6">
        <v>100</v>
      </c>
      <c r="I51" s="6">
        <v>38.695799999999998</v>
      </c>
      <c r="J51" s="7">
        <v>100</v>
      </c>
      <c r="K51" s="12" t="s">
        <v>42</v>
      </c>
      <c r="L51" s="12" t="s">
        <v>77</v>
      </c>
      <c r="M51" s="12" t="s">
        <v>46</v>
      </c>
      <c r="N51" s="12"/>
    </row>
    <row r="52" spans="1:14" ht="23.1" customHeight="1" x14ac:dyDescent="0.25">
      <c r="A52" s="5">
        <v>5</v>
      </c>
      <c r="B52" s="5">
        <v>3741</v>
      </c>
      <c r="C52" s="5">
        <v>5169</v>
      </c>
      <c r="D52" s="5"/>
      <c r="E52" s="5"/>
      <c r="F52" s="6">
        <v>30.625</v>
      </c>
      <c r="G52" s="6">
        <v>31.4345</v>
      </c>
      <c r="H52" s="6">
        <v>50</v>
      </c>
      <c r="I52" s="6">
        <v>16.638999999999999</v>
      </c>
      <c r="J52" s="7">
        <v>50</v>
      </c>
      <c r="K52" s="12" t="s">
        <v>32</v>
      </c>
      <c r="L52" s="12" t="s">
        <v>78</v>
      </c>
      <c r="M52" s="12" t="s">
        <v>46</v>
      </c>
      <c r="N52" s="12"/>
    </row>
    <row r="53" spans="1:14" ht="23.1" customHeight="1" x14ac:dyDescent="0.25">
      <c r="A53" s="5">
        <v>5</v>
      </c>
      <c r="B53" s="5">
        <v>3742</v>
      </c>
      <c r="C53" s="5">
        <v>5169</v>
      </c>
      <c r="D53" s="5"/>
      <c r="E53" s="5"/>
      <c r="F53" s="6"/>
      <c r="G53" s="6"/>
      <c r="H53" s="6">
        <v>15</v>
      </c>
      <c r="I53" s="6"/>
      <c r="J53" s="15">
        <v>110</v>
      </c>
      <c r="K53" s="12" t="s">
        <v>32</v>
      </c>
      <c r="L53" s="12" t="s">
        <v>85</v>
      </c>
      <c r="M53" s="12" t="s">
        <v>47</v>
      </c>
      <c r="N53" s="12"/>
    </row>
    <row r="54" spans="1:14" ht="23.1" customHeight="1" x14ac:dyDescent="0.25">
      <c r="A54" s="5">
        <v>5</v>
      </c>
      <c r="B54" s="5">
        <v>3745</v>
      </c>
      <c r="C54" s="5">
        <v>5139</v>
      </c>
      <c r="D54" s="5"/>
      <c r="E54" s="5"/>
      <c r="F54" s="6">
        <v>351.77800000000002</v>
      </c>
      <c r="G54" s="6">
        <v>462.476</v>
      </c>
      <c r="H54" s="6">
        <v>500</v>
      </c>
      <c r="I54" s="6">
        <v>93.393000000000001</v>
      </c>
      <c r="J54" s="7">
        <v>500</v>
      </c>
      <c r="K54" s="12" t="s">
        <v>42</v>
      </c>
      <c r="L54" s="12" t="s">
        <v>79</v>
      </c>
      <c r="M54" s="12" t="s">
        <v>29</v>
      </c>
      <c r="N54" s="12"/>
    </row>
    <row r="55" spans="1:14" ht="23.1" customHeight="1" x14ac:dyDescent="0.25">
      <c r="A55" s="5">
        <v>5</v>
      </c>
      <c r="B55" s="5">
        <v>3745</v>
      </c>
      <c r="C55" s="5">
        <v>5169</v>
      </c>
      <c r="D55" s="5"/>
      <c r="E55" s="5"/>
      <c r="F55" s="6">
        <v>598.89800000000002</v>
      </c>
      <c r="G55" s="6">
        <v>1291.3478</v>
      </c>
      <c r="H55" s="6">
        <v>1400</v>
      </c>
      <c r="I55" s="6">
        <v>407.87049999999999</v>
      </c>
      <c r="J55" s="7">
        <v>1400</v>
      </c>
      <c r="K55" s="12" t="s">
        <v>32</v>
      </c>
      <c r="L55" s="12" t="s">
        <v>80</v>
      </c>
      <c r="M55" s="12" t="s">
        <v>29</v>
      </c>
      <c r="N55" s="12"/>
    </row>
    <row r="56" spans="1:14" ht="35.25" customHeight="1" x14ac:dyDescent="0.25">
      <c r="A56" s="5">
        <v>5</v>
      </c>
      <c r="B56" s="5">
        <v>3745</v>
      </c>
      <c r="C56" s="5">
        <v>5494</v>
      </c>
      <c r="D56" s="5"/>
      <c r="E56" s="5"/>
      <c r="F56" s="6">
        <v>11.8</v>
      </c>
      <c r="G56" s="6"/>
      <c r="H56" s="6">
        <v>20</v>
      </c>
      <c r="I56" s="6"/>
      <c r="J56" s="7">
        <v>0</v>
      </c>
      <c r="K56" s="12" t="s">
        <v>48</v>
      </c>
      <c r="L56" s="12" t="s">
        <v>86</v>
      </c>
      <c r="M56" s="12" t="s">
        <v>29</v>
      </c>
      <c r="N56" s="12"/>
    </row>
    <row r="57" spans="1:14" ht="23.1" customHeight="1" x14ac:dyDescent="0.25">
      <c r="A57" s="5">
        <v>5</v>
      </c>
      <c r="B57" s="5">
        <v>3749</v>
      </c>
      <c r="C57" s="5">
        <v>5166</v>
      </c>
      <c r="D57" s="5"/>
      <c r="E57" s="5"/>
      <c r="F57" s="6">
        <v>3.5</v>
      </c>
      <c r="G57" s="6"/>
      <c r="H57" s="6">
        <v>40</v>
      </c>
      <c r="I57" s="6"/>
      <c r="J57" s="7">
        <v>40</v>
      </c>
      <c r="K57" s="12" t="s">
        <v>35</v>
      </c>
      <c r="L57" s="12" t="s">
        <v>89</v>
      </c>
      <c r="M57" s="12" t="s">
        <v>49</v>
      </c>
      <c r="N57" s="12"/>
    </row>
    <row r="58" spans="1:14" ht="23.1" customHeight="1" x14ac:dyDescent="0.25">
      <c r="A58" s="5">
        <v>5</v>
      </c>
      <c r="B58" s="5">
        <v>3749</v>
      </c>
      <c r="C58" s="5">
        <v>5169</v>
      </c>
      <c r="D58" s="5"/>
      <c r="E58" s="5"/>
      <c r="F58" s="6"/>
      <c r="G58" s="6"/>
      <c r="H58" s="6">
        <v>20</v>
      </c>
      <c r="I58" s="6"/>
      <c r="J58" s="7">
        <v>20</v>
      </c>
      <c r="K58" s="12" t="s">
        <v>32</v>
      </c>
      <c r="L58" s="12" t="s">
        <v>81</v>
      </c>
      <c r="M58" s="12" t="s">
        <v>49</v>
      </c>
      <c r="N58" s="12"/>
    </row>
    <row r="59" spans="1:14" ht="23.1" customHeight="1" x14ac:dyDescent="0.25">
      <c r="A59" s="5">
        <v>5</v>
      </c>
      <c r="B59" s="5">
        <v>3792</v>
      </c>
      <c r="C59" s="5">
        <v>5169</v>
      </c>
      <c r="D59" s="5"/>
      <c r="E59" s="5"/>
      <c r="F59" s="6"/>
      <c r="G59" s="6"/>
      <c r="H59" s="6"/>
      <c r="I59" s="6"/>
      <c r="J59" s="15">
        <v>20</v>
      </c>
      <c r="K59" s="12" t="s">
        <v>32</v>
      </c>
      <c r="L59" s="12" t="s">
        <v>84</v>
      </c>
      <c r="M59" s="12"/>
      <c r="N59" s="12"/>
    </row>
    <row r="60" spans="1:14" ht="23.1" customHeight="1" x14ac:dyDescent="0.25">
      <c r="A60" s="5">
        <v>5</v>
      </c>
      <c r="B60" s="5">
        <v>6171</v>
      </c>
      <c r="C60" s="5">
        <v>5139</v>
      </c>
      <c r="D60" s="5"/>
      <c r="E60" s="5"/>
      <c r="F60" s="6">
        <v>9.5710999999999995</v>
      </c>
      <c r="G60" s="6"/>
      <c r="H60" s="6"/>
      <c r="I60" s="6"/>
      <c r="J60" s="7">
        <v>0</v>
      </c>
      <c r="K60" s="12" t="s">
        <v>42</v>
      </c>
      <c r="L60" s="12"/>
      <c r="M60" s="12" t="s">
        <v>31</v>
      </c>
      <c r="N60" s="12"/>
    </row>
    <row r="61" spans="1:14" ht="23.1" customHeight="1" x14ac:dyDescent="0.25">
      <c r="A61" s="5">
        <v>5</v>
      </c>
      <c r="B61" s="5">
        <v>6171</v>
      </c>
      <c r="C61" s="5">
        <v>5169</v>
      </c>
      <c r="D61" s="5"/>
      <c r="E61" s="5"/>
      <c r="F61" s="6">
        <v>220.83984000000001</v>
      </c>
      <c r="G61" s="6">
        <v>79.627440000000007</v>
      </c>
      <c r="H61" s="6">
        <v>1100</v>
      </c>
      <c r="I61" s="6">
        <v>55.435859999999998</v>
      </c>
      <c r="J61" s="7">
        <v>300</v>
      </c>
      <c r="K61" s="12" t="s">
        <v>32</v>
      </c>
      <c r="L61" s="12" t="s">
        <v>91</v>
      </c>
      <c r="M61" s="12" t="s">
        <v>31</v>
      </c>
      <c r="N61" s="12"/>
    </row>
    <row r="62" spans="1:14" ht="23.1" customHeight="1" x14ac:dyDescent="0.25">
      <c r="A62" s="5">
        <v>5</v>
      </c>
      <c r="B62" s="5">
        <v>3412</v>
      </c>
      <c r="C62" s="5">
        <v>5169</v>
      </c>
      <c r="D62" s="5"/>
      <c r="E62" s="5"/>
      <c r="F62" s="6"/>
      <c r="G62" s="6"/>
      <c r="H62" s="6"/>
      <c r="I62" s="6"/>
      <c r="J62" s="7">
        <v>600</v>
      </c>
      <c r="K62" s="12" t="s">
        <v>32</v>
      </c>
      <c r="L62" s="12" t="s">
        <v>95</v>
      </c>
      <c r="M62" s="14" t="s">
        <v>94</v>
      </c>
      <c r="N62" s="12"/>
    </row>
    <row r="63" spans="1:14" ht="23.1" customHeight="1" x14ac:dyDescent="0.25">
      <c r="A63" s="5">
        <v>5</v>
      </c>
      <c r="B63" s="5">
        <v>3639</v>
      </c>
      <c r="C63" s="5">
        <v>5169</v>
      </c>
      <c r="D63" s="5"/>
      <c r="E63" s="5"/>
      <c r="F63" s="6"/>
      <c r="G63" s="6"/>
      <c r="H63" s="6"/>
      <c r="I63" s="6"/>
      <c r="J63" s="7">
        <v>200</v>
      </c>
      <c r="K63" s="12" t="s">
        <v>32</v>
      </c>
      <c r="L63" s="12" t="s">
        <v>92</v>
      </c>
      <c r="M63" s="12" t="s">
        <v>93</v>
      </c>
      <c r="N63" s="12"/>
    </row>
    <row r="64" spans="1:14" ht="23.1" customHeight="1" x14ac:dyDescent="0.25">
      <c r="A64" s="5"/>
      <c r="B64" s="5"/>
      <c r="C64" s="5"/>
      <c r="D64" s="5"/>
      <c r="E64" s="5"/>
      <c r="F64" s="6"/>
      <c r="G64" s="6"/>
      <c r="H64" s="6"/>
      <c r="I64" s="6"/>
      <c r="J64" s="7"/>
      <c r="K64" s="12"/>
      <c r="L64" s="12"/>
      <c r="M64" s="12"/>
      <c r="N64" s="12"/>
    </row>
    <row r="65" spans="1:14" ht="23.1" customHeight="1" x14ac:dyDescent="0.25">
      <c r="A65" s="8"/>
      <c r="B65" s="8" t="s">
        <v>52</v>
      </c>
      <c r="C65" s="8"/>
      <c r="D65" s="8"/>
      <c r="E65" s="8"/>
      <c r="F65" s="9">
        <f>SUM(F33:F64)</f>
        <v>2888.7761800000003</v>
      </c>
      <c r="G65" s="9">
        <f t="shared" ref="G65:J65" si="1">SUM(G33:G64)</f>
        <v>2665.7320400000003</v>
      </c>
      <c r="H65" s="9">
        <f t="shared" si="1"/>
        <v>4352</v>
      </c>
      <c r="I65" s="9">
        <f t="shared" si="1"/>
        <v>634.32316000000003</v>
      </c>
      <c r="J65" s="17">
        <f t="shared" si="1"/>
        <v>4270</v>
      </c>
      <c r="K65" s="13"/>
      <c r="L65" s="13"/>
      <c r="M65" s="13"/>
      <c r="N65" s="13"/>
    </row>
    <row r="66" spans="1:14" ht="23.1" customHeight="1" x14ac:dyDescent="0.25">
      <c r="A66" s="5"/>
      <c r="B66" s="5"/>
      <c r="C66" s="5"/>
      <c r="D66" s="5"/>
      <c r="E66" s="5"/>
      <c r="F66" s="6"/>
      <c r="G66" s="6"/>
      <c r="H66" s="6"/>
      <c r="I66" s="6"/>
      <c r="J66" s="16"/>
      <c r="K66" s="12"/>
      <c r="L66" s="12"/>
      <c r="M66" s="12"/>
      <c r="N66" s="12"/>
    </row>
    <row r="67" spans="1:14" ht="23.1" customHeight="1" x14ac:dyDescent="0.25">
      <c r="A67" s="8"/>
      <c r="B67" s="8" t="s">
        <v>53</v>
      </c>
      <c r="C67" s="8"/>
      <c r="D67" s="8"/>
      <c r="E67" s="8"/>
      <c r="F67" s="9">
        <f>SUM(F65:F66)</f>
        <v>2888.7761800000003</v>
      </c>
      <c r="G67" s="9">
        <f t="shared" ref="G67:J67" si="2">SUM(G65:G66)</f>
        <v>2665.7320400000003</v>
      </c>
      <c r="H67" s="9">
        <f t="shared" si="2"/>
        <v>4352</v>
      </c>
      <c r="I67" s="9">
        <f t="shared" si="2"/>
        <v>634.32316000000003</v>
      </c>
      <c r="J67" s="17">
        <f t="shared" si="2"/>
        <v>4270</v>
      </c>
      <c r="K67" s="13"/>
      <c r="L67" s="13"/>
      <c r="M67" s="13"/>
      <c r="N67" s="13"/>
    </row>
    <row r="68" spans="1:14" ht="23.1" customHeight="1" x14ac:dyDescent="0.25">
      <c r="A68" s="5"/>
      <c r="B68" s="5"/>
      <c r="C68" s="5"/>
      <c r="D68" s="5"/>
      <c r="E68" s="5"/>
      <c r="F68" s="6"/>
      <c r="G68" s="6"/>
      <c r="H68" s="6"/>
      <c r="I68" s="6"/>
      <c r="J68" s="7"/>
      <c r="K68" s="12"/>
      <c r="L68" s="12"/>
      <c r="M68" s="12"/>
      <c r="N68" s="12"/>
    </row>
    <row r="69" spans="1:14" ht="23.1" customHeight="1" x14ac:dyDescent="0.25">
      <c r="A69" s="8"/>
      <c r="B69" s="8" t="s">
        <v>54</v>
      </c>
      <c r="C69" s="8"/>
      <c r="D69" s="8"/>
      <c r="E69" s="8"/>
      <c r="F69" s="9">
        <f>F32-F67</f>
        <v>3507.7861899999994</v>
      </c>
      <c r="G69" s="9">
        <f t="shared" ref="G69:J69" si="3">G32-G67</f>
        <v>3083.9064199999998</v>
      </c>
      <c r="H69" s="9">
        <f t="shared" si="3"/>
        <v>-172</v>
      </c>
      <c r="I69" s="9">
        <f t="shared" si="3"/>
        <v>2031.4230000000002</v>
      </c>
      <c r="J69" s="9">
        <f t="shared" si="3"/>
        <v>828</v>
      </c>
      <c r="K69" s="13"/>
      <c r="L69" s="13"/>
      <c r="M69" s="13"/>
      <c r="N69" s="13"/>
    </row>
    <row r="70" spans="1:14" ht="23.1" customHeight="1" x14ac:dyDescent="0.25">
      <c r="A70" s="8"/>
      <c r="B70" s="8" t="s">
        <v>55</v>
      </c>
      <c r="C70" s="8"/>
      <c r="D70" s="8"/>
      <c r="E70" s="8"/>
      <c r="F70" s="9">
        <f>F30-F65</f>
        <v>3507.7861899999994</v>
      </c>
      <c r="G70" s="9">
        <f t="shared" ref="G70:J70" si="4">G30-G65</f>
        <v>3083.9064199999998</v>
      </c>
      <c r="H70" s="9">
        <f t="shared" si="4"/>
        <v>-172</v>
      </c>
      <c r="I70" s="9">
        <f t="shared" si="4"/>
        <v>2031.4230000000002</v>
      </c>
      <c r="J70" s="9">
        <f t="shared" si="4"/>
        <v>828</v>
      </c>
      <c r="K70" s="13"/>
      <c r="L70" s="13"/>
      <c r="M70" s="13"/>
      <c r="N70" s="13"/>
    </row>
  </sheetData>
  <pageMargins left="0" right="0" top="0" bottom="0" header="0.19685039370078741" footer="0.19685039370078741"/>
  <pageSetup paperSize="9" scale="71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R2019_05</vt:lpstr>
      <vt:lpstr>'R2019_05'!Názvy_tisku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2018-07-20T08:06:41Z</dcterms:created>
  <dcterms:modified xsi:type="dcterms:W3CDTF">2018-11-27T09:21:48Z</dcterms:modified>
</cp:coreProperties>
</file>